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22\OneDrive\Рабочий стол\"/>
    </mc:Choice>
  </mc:AlternateContent>
  <xr:revisionPtr revIDLastSave="0" documentId="13_ncr:1_{4E4A7398-846E-4DBB-B26C-01C25FE0116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дані" sheetId="8" r:id="rId1"/>
    <sheet name="Лист1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4" i="8" l="1"/>
  <c r="P30" i="8"/>
  <c r="P31" i="8"/>
  <c r="P33" i="8"/>
</calcChain>
</file>

<file path=xl/sharedStrings.xml><?xml version="1.0" encoding="utf-8"?>
<sst xmlns="http://schemas.openxmlformats.org/spreadsheetml/2006/main" count="73" uniqueCount="53">
  <si>
    <t>Регіон</t>
  </si>
  <si>
    <t>Вінницька</t>
  </si>
  <si>
    <t>Волинська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</si>
  <si>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</si>
  <si>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</si>
  <si>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</si>
  <si>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</si>
  <si>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</si>
  <si>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</si>
  <si>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</si>
  <si>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</si>
  <si>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</si>
  <si>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</si>
  <si>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</si>
  <si>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</si>
  <si>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</si>
  <si>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</si>
  <si>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</si>
  <si>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</si>
  <si>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</si>
  <si>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</si>
  <si>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</si>
  <si>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</si>
  <si>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м.Київ</t>
  </si>
  <si>
    <t>Населення</t>
  </si>
  <si>
    <t>Дніпро
петровська</t>
  </si>
  <si>
    <t>Кіровоградська</t>
  </si>
  <si>
    <t>Україна</t>
  </si>
  <si>
    <t>Інфіковано (абс.показник)</t>
  </si>
  <si>
    <t>Захворюваність на 100000 населення</t>
  </si>
  <si>
    <t>Смертність  на 100000 населення</t>
  </si>
  <si>
    <t xml:space="preserve">Летальність  </t>
  </si>
  <si>
    <t>Область</t>
  </si>
  <si>
    <t>Інфіковано, рейтинг</t>
  </si>
  <si>
    <t>Смертельні випадки  (абс.показник)</t>
  </si>
  <si>
    <t>Госпіталізовано  (абс.показник)</t>
  </si>
  <si>
    <t>Смертність, рейтинг</t>
  </si>
  <si>
    <t>Летальність, рейтинг</t>
  </si>
  <si>
    <t>Показник госпіталізації, рейтинг</t>
  </si>
  <si>
    <t>Інтегральний епідеміологічний показник</t>
  </si>
  <si>
    <t>Коронавірус COVID-19 в Україні 2020-2022</t>
  </si>
  <si>
    <t>Центральний</t>
  </si>
  <si>
    <t>Західний</t>
  </si>
  <si>
    <t>Східний</t>
  </si>
  <si>
    <t>Південний</t>
  </si>
  <si>
    <t>Північний</t>
  </si>
  <si>
    <t>Min</t>
  </si>
  <si>
    <t>Max</t>
  </si>
  <si>
    <t>Кількість областей, де інтегральний показник менший показника по Україні</t>
  </si>
  <si>
    <t>Кількість областей, де інтегральний показник більший показника по Україні</t>
  </si>
  <si>
    <t xml:space="preserve"> Україна</t>
  </si>
  <si>
    <t>Показник госпіталізації на 100000 населення</t>
  </si>
  <si>
    <t>Екстенційний показник кількості інфікованих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</si>
</sst>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.5"/>
      <color rgb="FF000000"/>
      <name val="Verdana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6F6F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0" fillId="0" borderId="4" xfId="0" applyBorder="1"/>
    <xf numFmtId="0" fontId="3" fillId="4" borderId="3" xfId="0" applyFont="1" applyFill="1" applyBorder="1" applyAlignment="1">
      <alignment horizontal="right" vertical="center" wrapText="1"/>
    </xf>
    <xf numFmtId="2" fontId="3" fillId="2" borderId="4" xfId="0" applyNumberFormat="1" applyFont="1" applyFill="1" applyBorder="1" applyAlignment="1">
      <alignment horizontal="right" vertical="center" wrapText="1"/>
    </xf>
    <xf numFmtId="10" fontId="0" fillId="0" borderId="4" xfId="1" applyNumberFormat="1" applyFont="1" applyBorder="1"/>
    <xf numFmtId="10" fontId="0" fillId="0" borderId="1" xfId="0" applyNumberFormat="1" applyBorder="1" applyAlignment="1">
      <alignment horizontal="center" vertical="center" wrapText="1"/>
    </xf>
    <xf numFmtId="10" fontId="3" fillId="2" borderId="4" xfId="0" applyNumberFormat="1" applyFont="1" applyFill="1" applyBorder="1" applyAlignment="1">
      <alignment horizontal="right" vertical="center" wrapText="1"/>
    </xf>
    <xf numFmtId="10" fontId="0" fillId="0" borderId="0" xfId="0" applyNumberFormat="1"/>
    <xf numFmtId="1" fontId="0" fillId="0" borderId="1" xfId="0" applyNumberFormat="1" applyBorder="1"/>
    <xf numFmtId="0" fontId="2" fillId="3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6810411198600175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дані!$K$2</c:f>
              <c:strCache>
                <c:ptCount val="1"/>
                <c:pt idx="0">
                  <c:v>Екстенційний показник кількості інфікованих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дані!$K$3:$K$28</c:f>
              <c:numCache>
                <c:formatCode>0.00%</c:formatCode>
                <c:ptCount val="26"/>
              </c:numCache>
            </c:numRef>
          </c:val>
          <c:extLst>
            <c:ext xmlns:c16="http://schemas.microsoft.com/office/drawing/2014/chart" uri="{C3380CC4-5D6E-409C-BE32-E72D297353CC}">
              <c16:uniqueId val="{00000000-A404-414F-B08A-7B3A22A5346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01069944"/>
        <c:axId val="101067064"/>
      </c:barChart>
      <c:catAx>
        <c:axId val="1010699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101067064"/>
        <c:crosses val="autoZero"/>
        <c:auto val="1"/>
        <c:lblAlgn val="ctr"/>
        <c:lblOffset val="100"/>
        <c:noMultiLvlLbl val="0"/>
      </c:catAx>
      <c:valAx>
        <c:axId val="1010670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101069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36</xdr:row>
      <xdr:rowOff>0</xdr:rowOff>
    </xdr:from>
    <xdr:to>
      <xdr:col>19</xdr:col>
      <xdr:colOff>485775</xdr:colOff>
      <xdr:row>50</xdr:row>
      <xdr:rowOff>76200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49155CC0-BF71-4D48-BC4B-8F10FF0DD0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workbookViewId="0">
      <selection activeCell="M3" sqref="M3"/>
    </sheetView>
  </sheetViews>
  <sheetFormatPr defaultRowHeight="14.5" x14ac:dyDescent="0.35"/>
  <cols>
    <col min="1" max="1" width="15" customWidth="1"/>
    <col min="2" max="2" width="18" customWidth="1"/>
    <col min="3" max="3" width="12.7265625" customWidth="1"/>
    <col min="4" max="4" width="14.1796875" customWidth="1"/>
    <col min="5" max="5" width="15.26953125" customWidth="1"/>
    <col min="6" max="6" width="15.1796875" customWidth="1"/>
    <col min="7" max="8" width="15.54296875" customWidth="1"/>
    <col min="9" max="9" width="12.453125" style="12" customWidth="1"/>
    <col min="10" max="10" width="15.54296875" customWidth="1"/>
    <col min="11" max="11" width="15.26953125" customWidth="1"/>
    <col min="12" max="12" width="14.1796875" customWidth="1"/>
    <col min="13" max="13" width="11.453125" customWidth="1"/>
    <col min="14" max="14" width="12.453125" customWidth="1"/>
    <col min="15" max="15" width="15.1796875" customWidth="1"/>
    <col min="16" max="16" width="18.7265625" customWidth="1"/>
  </cols>
  <sheetData>
    <row r="1" spans="1:16" x14ac:dyDescent="0.35">
      <c r="B1" s="14" t="s">
        <v>40</v>
      </c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6" ht="58" x14ac:dyDescent="0.35">
      <c r="A2" s="4" t="s">
        <v>0</v>
      </c>
      <c r="B2" s="1" t="s">
        <v>32</v>
      </c>
      <c r="C2" s="1" t="s">
        <v>24</v>
      </c>
      <c r="D2" s="4" t="s">
        <v>28</v>
      </c>
      <c r="E2" s="4" t="s">
        <v>34</v>
      </c>
      <c r="F2" s="4" t="s">
        <v>35</v>
      </c>
      <c r="G2" s="4" t="s">
        <v>29</v>
      </c>
      <c r="H2" s="4" t="s">
        <v>30</v>
      </c>
      <c r="I2" s="10" t="s">
        <v>31</v>
      </c>
      <c r="J2" s="4" t="s">
        <v>51</v>
      </c>
      <c r="K2" s="4" t="s">
        <v>52</v>
      </c>
      <c r="L2" s="4" t="s">
        <v>33</v>
      </c>
      <c r="M2" s="4" t="s">
        <v>36</v>
      </c>
      <c r="N2" s="4" t="s">
        <v>37</v>
      </c>
      <c r="O2" s="4" t="s">
        <v>38</v>
      </c>
      <c r="P2" s="4" t="s">
        <v>39</v>
      </c>
    </row>
    <row r="3" spans="1:16" x14ac:dyDescent="0.35">
      <c r="A3" s="6" t="s">
        <v>50</v>
      </c>
      <c r="B3" s="2" t="s">
        <v>27</v>
      </c>
      <c r="C3" s="7">
        <v>41130700</v>
      </c>
      <c r="D3" s="7">
        <v>5014929</v>
      </c>
      <c r="E3" s="7">
        <v>105505</v>
      </c>
      <c r="F3" s="7">
        <v>955558</v>
      </c>
      <c r="G3" s="8"/>
      <c r="H3" s="8"/>
      <c r="I3" s="11"/>
      <c r="J3" s="8"/>
      <c r="K3" s="9"/>
      <c r="L3" s="2"/>
      <c r="M3" s="13"/>
      <c r="N3" s="2"/>
      <c r="O3" s="2"/>
      <c r="P3" s="2"/>
    </row>
    <row r="4" spans="1:16" x14ac:dyDescent="0.35">
      <c r="A4" s="2" t="s">
        <v>42</v>
      </c>
      <c r="B4" s="2" t="s">
        <v>2</v>
      </c>
      <c r="C4" s="3">
        <v>1020800</v>
      </c>
      <c r="D4" s="3">
        <v>142206</v>
      </c>
      <c r="E4" s="5">
        <v>2394</v>
      </c>
      <c r="F4" s="5">
        <v>24278</v>
      </c>
      <c r="G4" s="8"/>
      <c r="H4" s="8"/>
      <c r="I4" s="11"/>
      <c r="J4" s="8"/>
      <c r="K4" s="9"/>
      <c r="L4" s="2"/>
      <c r="M4" s="13"/>
      <c r="N4" s="2"/>
      <c r="O4" s="2"/>
      <c r="P4" s="2"/>
    </row>
    <row r="5" spans="1:16" x14ac:dyDescent="0.35">
      <c r="A5" s="2" t="s">
        <v>42</v>
      </c>
      <c r="B5" s="2" t="s">
        <v>5</v>
      </c>
      <c r="C5" s="3">
        <v>1243700</v>
      </c>
      <c r="D5" s="3">
        <v>116515</v>
      </c>
      <c r="E5" s="5">
        <v>2724</v>
      </c>
      <c r="F5" s="5">
        <v>33783</v>
      </c>
      <c r="G5" s="8"/>
      <c r="H5" s="8"/>
      <c r="I5" s="11"/>
      <c r="J5" s="8"/>
      <c r="K5" s="9"/>
      <c r="L5" s="2"/>
      <c r="M5" s="13"/>
      <c r="N5" s="2"/>
      <c r="O5" s="2"/>
      <c r="P5" s="2"/>
    </row>
    <row r="6" spans="1:16" x14ac:dyDescent="0.35">
      <c r="A6" s="2" t="s">
        <v>42</v>
      </c>
      <c r="B6" s="2" t="s">
        <v>7</v>
      </c>
      <c r="C6" s="3">
        <v>1350600</v>
      </c>
      <c r="D6" s="3">
        <v>185573</v>
      </c>
      <c r="E6" s="5">
        <v>3476</v>
      </c>
      <c r="F6" s="5">
        <v>52122</v>
      </c>
      <c r="G6" s="8"/>
      <c r="H6" s="8"/>
      <c r="I6" s="11"/>
      <c r="J6" s="8"/>
      <c r="K6" s="9"/>
      <c r="L6" s="2"/>
      <c r="M6" s="13"/>
      <c r="N6" s="2"/>
      <c r="O6" s="2"/>
      <c r="P6" s="2"/>
    </row>
    <row r="7" spans="1:16" x14ac:dyDescent="0.35">
      <c r="A7" s="2" t="s">
        <v>42</v>
      </c>
      <c r="B7" s="2" t="s">
        <v>10</v>
      </c>
      <c r="C7" s="3">
        <v>2476100</v>
      </c>
      <c r="D7" s="3">
        <v>307547</v>
      </c>
      <c r="E7" s="5">
        <v>6569</v>
      </c>
      <c r="F7" s="5">
        <v>59020</v>
      </c>
      <c r="G7" s="8"/>
      <c r="H7" s="8"/>
      <c r="I7" s="11"/>
      <c r="J7" s="8"/>
      <c r="K7" s="9"/>
      <c r="L7" s="2"/>
      <c r="M7" s="13"/>
      <c r="N7" s="2"/>
      <c r="O7" s="2"/>
      <c r="P7" s="2"/>
    </row>
    <row r="8" spans="1:16" x14ac:dyDescent="0.35">
      <c r="A8" s="2" t="s">
        <v>42</v>
      </c>
      <c r="B8" s="2" t="s">
        <v>14</v>
      </c>
      <c r="C8" s="3">
        <v>1140900</v>
      </c>
      <c r="D8" s="3">
        <v>175663</v>
      </c>
      <c r="E8" s="5">
        <v>2530</v>
      </c>
      <c r="F8" s="5">
        <v>29026</v>
      </c>
      <c r="G8" s="8"/>
      <c r="H8" s="8"/>
      <c r="I8" s="11"/>
      <c r="J8" s="8"/>
      <c r="K8" s="9"/>
      <c r="L8" s="2"/>
      <c r="M8" s="13"/>
      <c r="N8" s="2"/>
      <c r="O8" s="2"/>
      <c r="P8" s="2"/>
    </row>
    <row r="9" spans="1:16" x14ac:dyDescent="0.35">
      <c r="A9" s="2" t="s">
        <v>42</v>
      </c>
      <c r="B9" s="2" t="s">
        <v>16</v>
      </c>
      <c r="C9" s="3">
        <v>1021000</v>
      </c>
      <c r="D9" s="3">
        <v>149090</v>
      </c>
      <c r="E9" s="5">
        <v>2391</v>
      </c>
      <c r="F9" s="5">
        <v>28342</v>
      </c>
      <c r="G9" s="8"/>
      <c r="H9" s="8"/>
      <c r="I9" s="11"/>
      <c r="J9" s="8"/>
      <c r="K9" s="9"/>
      <c r="L9" s="2"/>
      <c r="M9" s="13"/>
      <c r="N9" s="2"/>
      <c r="O9" s="2"/>
      <c r="P9" s="2"/>
    </row>
    <row r="10" spans="1:16" x14ac:dyDescent="0.35">
      <c r="A10" s="2" t="s">
        <v>42</v>
      </c>
      <c r="B10" s="2" t="s">
        <v>19</v>
      </c>
      <c r="C10" s="3">
        <v>1227500</v>
      </c>
      <c r="D10" s="3">
        <v>211466</v>
      </c>
      <c r="E10" s="5">
        <v>3703</v>
      </c>
      <c r="F10" s="5">
        <v>41918</v>
      </c>
      <c r="G10" s="8"/>
      <c r="H10" s="8"/>
      <c r="I10" s="11"/>
      <c r="J10" s="8"/>
      <c r="K10" s="9"/>
      <c r="L10" s="2"/>
      <c r="M10" s="13"/>
      <c r="N10" s="2"/>
      <c r="O10" s="2"/>
      <c r="P10" s="2"/>
    </row>
    <row r="11" spans="1:16" x14ac:dyDescent="0.35">
      <c r="A11" s="2" t="s">
        <v>42</v>
      </c>
      <c r="B11" s="2" t="s">
        <v>21</v>
      </c>
      <c r="C11" s="3">
        <v>889900</v>
      </c>
      <c r="D11" s="3">
        <v>155406</v>
      </c>
      <c r="E11" s="5">
        <v>3290</v>
      </c>
      <c r="F11" s="5">
        <v>31953</v>
      </c>
      <c r="G11" s="8"/>
      <c r="H11" s="8"/>
      <c r="I11" s="11"/>
      <c r="J11" s="8"/>
      <c r="K11" s="9"/>
      <c r="L11" s="2"/>
      <c r="M11" s="13"/>
      <c r="N11" s="2"/>
      <c r="O11" s="2"/>
      <c r="P11" s="2"/>
    </row>
    <row r="12" spans="1:16" x14ac:dyDescent="0.35">
      <c r="A12" s="2" t="s">
        <v>44</v>
      </c>
      <c r="B12" s="2" t="s">
        <v>11</v>
      </c>
      <c r="C12" s="3">
        <v>1090500</v>
      </c>
      <c r="D12" s="3">
        <v>156458</v>
      </c>
      <c r="E12" s="5">
        <v>3530</v>
      </c>
      <c r="F12" s="5">
        <v>29386</v>
      </c>
      <c r="G12" s="8"/>
      <c r="H12" s="8"/>
      <c r="I12" s="11"/>
      <c r="J12" s="8"/>
      <c r="K12" s="9"/>
      <c r="L12" s="2"/>
      <c r="M12" s="13"/>
      <c r="N12" s="2"/>
      <c r="O12" s="2"/>
      <c r="P12" s="2"/>
    </row>
    <row r="13" spans="1:16" x14ac:dyDescent="0.35">
      <c r="A13" s="2" t="s">
        <v>44</v>
      </c>
      <c r="B13" s="2" t="s">
        <v>12</v>
      </c>
      <c r="C13" s="3">
        <v>2349700</v>
      </c>
      <c r="D13" s="3">
        <v>331929</v>
      </c>
      <c r="E13" s="5">
        <v>5917</v>
      </c>
      <c r="F13" s="5">
        <v>55053</v>
      </c>
      <c r="G13" s="8"/>
      <c r="H13" s="8"/>
      <c r="I13" s="11"/>
      <c r="J13" s="8"/>
      <c r="K13" s="9"/>
      <c r="L13" s="2"/>
      <c r="M13" s="13"/>
      <c r="N13" s="2"/>
      <c r="O13" s="2"/>
      <c r="P13" s="2"/>
    </row>
    <row r="14" spans="1:16" x14ac:dyDescent="0.35">
      <c r="A14" s="2" t="s">
        <v>44</v>
      </c>
      <c r="B14" s="2" t="s">
        <v>18</v>
      </c>
      <c r="C14" s="3">
        <v>1000400</v>
      </c>
      <c r="D14" s="3">
        <v>110186</v>
      </c>
      <c r="E14" s="5">
        <v>2881</v>
      </c>
      <c r="F14" s="5">
        <v>20283</v>
      </c>
      <c r="G14" s="8"/>
      <c r="H14" s="8"/>
      <c r="I14" s="11"/>
      <c r="J14" s="8"/>
      <c r="K14" s="9"/>
      <c r="L14" s="2"/>
      <c r="M14" s="13"/>
      <c r="N14" s="2"/>
      <c r="O14" s="2"/>
      <c r="P14" s="2"/>
    </row>
    <row r="15" spans="1:16" x14ac:dyDescent="0.35">
      <c r="A15" s="2" t="s">
        <v>45</v>
      </c>
      <c r="B15" s="2" t="s">
        <v>13</v>
      </c>
      <c r="C15" s="3">
        <v>1350600</v>
      </c>
      <c r="D15" s="3">
        <v>199299</v>
      </c>
      <c r="E15" s="5">
        <v>4181</v>
      </c>
      <c r="F15" s="5">
        <v>25371</v>
      </c>
      <c r="G15" s="8"/>
      <c r="H15" s="8"/>
      <c r="I15" s="11"/>
      <c r="J15" s="8"/>
      <c r="K15" s="9"/>
      <c r="L15" s="2"/>
      <c r="M15" s="13"/>
      <c r="N15" s="2"/>
      <c r="O15" s="2"/>
      <c r="P15" s="2"/>
    </row>
    <row r="16" spans="1:16" x14ac:dyDescent="0.35">
      <c r="A16" s="2" t="s">
        <v>45</v>
      </c>
      <c r="B16" s="2" t="s">
        <v>15</v>
      </c>
      <c r="C16" s="3">
        <v>1034400.0000000001</v>
      </c>
      <c r="D16" s="3">
        <v>186176</v>
      </c>
      <c r="E16" s="5">
        <v>3208</v>
      </c>
      <c r="F16" s="5">
        <v>28672</v>
      </c>
      <c r="G16" s="8"/>
      <c r="H16" s="8"/>
      <c r="I16" s="11"/>
      <c r="J16" s="8"/>
      <c r="K16" s="9"/>
      <c r="L16" s="2"/>
      <c r="M16" s="13"/>
      <c r="N16" s="2"/>
      <c r="O16" s="2"/>
      <c r="P16" s="2"/>
    </row>
    <row r="17" spans="1:16" x14ac:dyDescent="0.35">
      <c r="A17" s="2" t="s">
        <v>45</v>
      </c>
      <c r="B17" s="2" t="s">
        <v>17</v>
      </c>
      <c r="C17" s="3">
        <v>2596300</v>
      </c>
      <c r="D17" s="3">
        <v>307426</v>
      </c>
      <c r="E17" s="5">
        <v>6858</v>
      </c>
      <c r="F17" s="5">
        <v>66775</v>
      </c>
      <c r="G17" s="8"/>
      <c r="H17" s="8"/>
      <c r="I17" s="11"/>
      <c r="J17" s="8"/>
      <c r="K17" s="9"/>
      <c r="L17" s="2"/>
      <c r="M17" s="13"/>
      <c r="N17" s="2"/>
      <c r="O17" s="2"/>
      <c r="P17" s="2"/>
    </row>
    <row r="18" spans="1:16" x14ac:dyDescent="0.35">
      <c r="A18" s="2" t="s">
        <v>45</v>
      </c>
      <c r="B18" s="2" t="s">
        <v>22</v>
      </c>
      <c r="C18" s="3">
        <v>957700</v>
      </c>
      <c r="D18" s="3">
        <v>127853</v>
      </c>
      <c r="E18" s="5">
        <v>2751</v>
      </c>
      <c r="F18" s="5">
        <v>26894</v>
      </c>
      <c r="G18" s="8"/>
      <c r="H18" s="8"/>
      <c r="I18" s="11"/>
      <c r="J18" s="8"/>
      <c r="K18" s="9"/>
      <c r="L18" s="2"/>
      <c r="M18" s="13"/>
      <c r="N18" s="2"/>
      <c r="O18" s="2"/>
      <c r="P18" s="2"/>
    </row>
    <row r="19" spans="1:16" x14ac:dyDescent="0.35">
      <c r="A19" s="2" t="s">
        <v>43</v>
      </c>
      <c r="B19" s="2" t="s">
        <v>25</v>
      </c>
      <c r="C19" s="3">
        <v>3093200</v>
      </c>
      <c r="D19" s="3">
        <v>319171</v>
      </c>
      <c r="E19" s="5">
        <v>9454</v>
      </c>
      <c r="F19" s="5">
        <v>66709</v>
      </c>
      <c r="G19" s="8"/>
      <c r="H19" s="8"/>
      <c r="I19" s="11"/>
      <c r="J19" s="8"/>
      <c r="K19" s="9"/>
      <c r="L19" s="2"/>
      <c r="M19" s="13"/>
      <c r="N19" s="2"/>
      <c r="O19" s="2"/>
      <c r="P19" s="2"/>
    </row>
    <row r="20" spans="1:16" x14ac:dyDescent="0.35">
      <c r="A20" s="2" t="s">
        <v>43</v>
      </c>
      <c r="B20" s="2" t="s">
        <v>3</v>
      </c>
      <c r="C20" s="3">
        <v>4056400</v>
      </c>
      <c r="D20" s="3">
        <v>222794</v>
      </c>
      <c r="E20" s="5">
        <v>5607</v>
      </c>
      <c r="F20" s="5">
        <v>39843</v>
      </c>
      <c r="G20" s="8"/>
      <c r="H20" s="8"/>
      <c r="I20" s="11"/>
      <c r="J20" s="8"/>
      <c r="K20" s="9"/>
      <c r="L20" s="2"/>
      <c r="M20" s="13"/>
      <c r="N20" s="2"/>
      <c r="O20" s="2"/>
      <c r="P20" s="2"/>
    </row>
    <row r="21" spans="1:16" x14ac:dyDescent="0.35">
      <c r="A21" s="2" t="s">
        <v>43</v>
      </c>
      <c r="B21" s="2" t="s">
        <v>6</v>
      </c>
      <c r="C21" s="3">
        <v>1636300</v>
      </c>
      <c r="D21" s="3">
        <v>227984</v>
      </c>
      <c r="E21" s="5">
        <v>5866</v>
      </c>
      <c r="F21" s="5">
        <v>36356</v>
      </c>
      <c r="G21" s="8"/>
      <c r="H21" s="8"/>
      <c r="I21" s="11"/>
      <c r="J21" s="8"/>
      <c r="K21" s="9"/>
      <c r="L21" s="2"/>
      <c r="M21" s="13"/>
      <c r="N21" s="2"/>
      <c r="O21" s="2"/>
      <c r="P21" s="2"/>
    </row>
    <row r="22" spans="1:16" x14ac:dyDescent="0.35">
      <c r="A22" s="2" t="s">
        <v>43</v>
      </c>
      <c r="B22" s="2" t="s">
        <v>26</v>
      </c>
      <c r="C22" s="3">
        <v>902300</v>
      </c>
      <c r="D22" s="3">
        <v>47284</v>
      </c>
      <c r="E22" s="5">
        <v>1741</v>
      </c>
      <c r="F22" s="5">
        <v>10768</v>
      </c>
      <c r="G22" s="8"/>
      <c r="H22" s="8"/>
      <c r="I22" s="11"/>
      <c r="J22" s="8"/>
      <c r="K22" s="9"/>
      <c r="L22" s="2"/>
      <c r="M22" s="13"/>
      <c r="N22" s="2"/>
      <c r="O22" s="2"/>
      <c r="P22" s="2"/>
    </row>
    <row r="23" spans="1:16" x14ac:dyDescent="0.35">
      <c r="A23" s="2" t="s">
        <v>43</v>
      </c>
      <c r="B23" s="2" t="s">
        <v>9</v>
      </c>
      <c r="C23" s="3">
        <v>2101700</v>
      </c>
      <c r="D23" s="3">
        <v>80676</v>
      </c>
      <c r="E23" s="5">
        <v>2392</v>
      </c>
      <c r="F23" s="5">
        <v>13048</v>
      </c>
      <c r="G23" s="8"/>
      <c r="H23" s="8"/>
      <c r="I23" s="11"/>
      <c r="J23" s="8"/>
      <c r="K23" s="9"/>
      <c r="L23" s="2"/>
      <c r="M23" s="13"/>
      <c r="N23" s="2"/>
      <c r="O23" s="2"/>
      <c r="P23" s="2"/>
    </row>
    <row r="24" spans="1:16" x14ac:dyDescent="0.35">
      <c r="A24" s="2" t="s">
        <v>41</v>
      </c>
      <c r="B24" s="2" t="s">
        <v>1</v>
      </c>
      <c r="C24" s="3">
        <v>1507700</v>
      </c>
      <c r="D24" s="3">
        <v>153965</v>
      </c>
      <c r="E24" s="5">
        <v>3546</v>
      </c>
      <c r="F24" s="5">
        <v>42247</v>
      </c>
      <c r="G24" s="8"/>
      <c r="H24" s="8"/>
      <c r="I24" s="11"/>
      <c r="J24" s="8"/>
      <c r="K24" s="9"/>
      <c r="L24" s="2"/>
      <c r="M24" s="13"/>
      <c r="N24" s="2"/>
      <c r="O24" s="2"/>
      <c r="P24" s="2"/>
    </row>
    <row r="25" spans="1:16" x14ac:dyDescent="0.35">
      <c r="A25" s="2" t="s">
        <v>41</v>
      </c>
      <c r="B25" s="2" t="s">
        <v>4</v>
      </c>
      <c r="C25" s="3">
        <v>1177600</v>
      </c>
      <c r="D25" s="3">
        <v>198261</v>
      </c>
      <c r="E25" s="5">
        <v>3538</v>
      </c>
      <c r="F25" s="5">
        <v>38998</v>
      </c>
      <c r="G25" s="8"/>
      <c r="H25" s="8"/>
      <c r="I25" s="11"/>
      <c r="J25" s="8"/>
      <c r="K25" s="9"/>
      <c r="L25" s="2"/>
      <c r="M25" s="13"/>
      <c r="N25" s="2"/>
      <c r="O25" s="2"/>
      <c r="P25" s="2"/>
    </row>
    <row r="26" spans="1:16" x14ac:dyDescent="0.35">
      <c r="A26" s="2" t="s">
        <v>41</v>
      </c>
      <c r="B26" s="2" t="s">
        <v>8</v>
      </c>
      <c r="C26" s="3">
        <v>1795500</v>
      </c>
      <c r="D26" s="3">
        <v>243025</v>
      </c>
      <c r="E26" s="5">
        <v>5019</v>
      </c>
      <c r="F26" s="5">
        <v>39837</v>
      </c>
      <c r="G26" s="8"/>
      <c r="H26" s="8"/>
      <c r="I26" s="11"/>
      <c r="J26" s="8"/>
      <c r="K26" s="9"/>
      <c r="L26" s="2"/>
      <c r="M26" s="13"/>
      <c r="N26" s="2"/>
      <c r="O26" s="2"/>
      <c r="P26" s="2"/>
    </row>
    <row r="27" spans="1:16" x14ac:dyDescent="0.35">
      <c r="A27" s="2" t="s">
        <v>41</v>
      </c>
      <c r="B27" s="2" t="s">
        <v>23</v>
      </c>
      <c r="C27" s="3">
        <v>2950700</v>
      </c>
      <c r="D27" s="3">
        <v>480302</v>
      </c>
      <c r="E27" s="5">
        <v>8966</v>
      </c>
      <c r="F27" s="5">
        <v>87772</v>
      </c>
      <c r="G27" s="8"/>
      <c r="H27" s="8"/>
      <c r="I27" s="11"/>
      <c r="J27" s="8"/>
      <c r="K27" s="9"/>
      <c r="L27" s="2"/>
      <c r="M27" s="13"/>
      <c r="N27" s="2"/>
      <c r="O27" s="2"/>
      <c r="P27" s="2"/>
    </row>
    <row r="28" spans="1:16" x14ac:dyDescent="0.35">
      <c r="A28" s="2" t="s">
        <v>41</v>
      </c>
      <c r="B28" s="2" t="s">
        <v>20</v>
      </c>
      <c r="C28" s="3">
        <v>1159200</v>
      </c>
      <c r="D28" s="3">
        <v>178674</v>
      </c>
      <c r="E28" s="5">
        <v>2973</v>
      </c>
      <c r="F28" s="5">
        <v>27104</v>
      </c>
      <c r="G28" s="8"/>
      <c r="H28" s="8"/>
      <c r="I28" s="11"/>
      <c r="J28" s="8"/>
      <c r="K28" s="9"/>
      <c r="L28" s="2"/>
      <c r="M28" s="13"/>
      <c r="N28" s="2"/>
      <c r="O28" s="2"/>
      <c r="P28" s="2"/>
    </row>
    <row r="30" spans="1:16" x14ac:dyDescent="0.35">
      <c r="O30" t="s">
        <v>46</v>
      </c>
      <c r="P30">
        <f>MIN(P4:P28)</f>
        <v>0</v>
      </c>
    </row>
    <row r="31" spans="1:16" x14ac:dyDescent="0.35">
      <c r="O31" t="s">
        <v>47</v>
      </c>
      <c r="P31">
        <f>MAX(P4:P28)</f>
        <v>0</v>
      </c>
    </row>
    <row r="33" spans="3:16" x14ac:dyDescent="0.35">
      <c r="C33" t="s">
        <v>48</v>
      </c>
      <c r="P33">
        <f>COUNTIF($P$4:$P$27,"&lt;60")</f>
        <v>0</v>
      </c>
    </row>
    <row r="34" spans="3:16" x14ac:dyDescent="0.35">
      <c r="C34" t="s">
        <v>49</v>
      </c>
      <c r="P34">
        <f>COUNTIF($P$4:$P$27,"&gt;60")</f>
        <v>0</v>
      </c>
    </row>
  </sheetData>
  <sortState xmlns:xlrd2="http://schemas.microsoft.com/office/spreadsheetml/2017/richdata2" ref="A2:P28">
    <sortCondition ref="A2:A28"/>
  </sortState>
  <mergeCells count="1">
    <mergeCell ref="B1:L1"/>
  </mergeCells>
  <conditionalFormatting sqref="P4:P28 P2 P30">
    <cfRule type="dataBar" priority="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{DD9C04E0-4FB0-4FE9-8520-A9879558EA4C}</x14:id>
        </ext>
      </extLst>
    </cfRule>
  </conditionalFormatting>
  <conditionalFormatting sqref="P31">
    <cfRule type="dataBar" priority="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{0E6FFA52-0D8D-445A-AFB2-47587A92999E}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D9C04E0-4FB0-4FE9-8520-A9879558EA4C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P4:P28 P2 P30</xm:sqref>
        </x14:conditionalFormatting>
        <x14:conditionalFormatting xmlns:xm="http://schemas.microsoft.com/office/excel/2006/main">
          <x14:cfRule type="dataBar" id="{0E6FFA52-0D8D-445A-AFB2-47587A92999E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P31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79FF4-C9BB-4671-A6FF-2549715420C4}">
  <dimension ref="A2:A27"/>
  <sheetViews>
    <sheetView workbookViewId="0">
      <selection sqref="A1:A27"/>
    </sheetView>
  </sheetViews>
  <sheetFormatPr defaultRowHeight="14.5" x14ac:dyDescent="0.35"/>
  <cols>
    <col min="1" max="1" width="9.1796875" customWidth="1"/>
  </cols>
  <sheetData>
    <row r="2" spans="1:1" x14ac:dyDescent="0.35">
      <c r="A2" s="12"/>
    </row>
    <row r="3" spans="1:1" x14ac:dyDescent="0.35">
      <c r="A3" s="12"/>
    </row>
    <row r="4" spans="1:1" x14ac:dyDescent="0.35">
      <c r="A4" s="12"/>
    </row>
    <row r="5" spans="1:1" x14ac:dyDescent="0.35">
      <c r="A5" s="12"/>
    </row>
    <row r="6" spans="1:1" x14ac:dyDescent="0.35">
      <c r="A6" s="12"/>
    </row>
    <row r="7" spans="1:1" x14ac:dyDescent="0.35">
      <c r="A7" s="12"/>
    </row>
    <row r="8" spans="1:1" x14ac:dyDescent="0.35">
      <c r="A8" s="12"/>
    </row>
    <row r="9" spans="1:1" x14ac:dyDescent="0.35">
      <c r="A9" s="12"/>
    </row>
    <row r="10" spans="1:1" x14ac:dyDescent="0.35">
      <c r="A10" s="12"/>
    </row>
    <row r="11" spans="1:1" x14ac:dyDescent="0.35">
      <c r="A11" s="12"/>
    </row>
    <row r="12" spans="1:1" x14ac:dyDescent="0.35">
      <c r="A12" s="12"/>
    </row>
    <row r="13" spans="1:1" x14ac:dyDescent="0.35">
      <c r="A13" s="12"/>
    </row>
    <row r="14" spans="1:1" x14ac:dyDescent="0.35">
      <c r="A14" s="12"/>
    </row>
    <row r="15" spans="1:1" x14ac:dyDescent="0.35">
      <c r="A15" s="12"/>
    </row>
    <row r="16" spans="1:1" x14ac:dyDescent="0.35">
      <c r="A16" s="12"/>
    </row>
    <row r="17" spans="1:1" x14ac:dyDescent="0.35">
      <c r="A17" s="12"/>
    </row>
    <row r="18" spans="1:1" x14ac:dyDescent="0.35">
      <c r="A18" s="12"/>
    </row>
    <row r="19" spans="1:1" x14ac:dyDescent="0.35">
      <c r="A19" s="12"/>
    </row>
    <row r="20" spans="1:1" x14ac:dyDescent="0.35">
      <c r="A20" s="12"/>
    </row>
    <row r="21" spans="1:1" x14ac:dyDescent="0.35">
      <c r="A21" s="12"/>
    </row>
    <row r="22" spans="1:1" x14ac:dyDescent="0.35">
      <c r="A22" s="12"/>
    </row>
    <row r="23" spans="1:1" x14ac:dyDescent="0.35">
      <c r="A23" s="12"/>
    </row>
    <row r="24" spans="1:1" x14ac:dyDescent="0.35">
      <c r="A24" s="12"/>
    </row>
    <row r="25" spans="1:1" x14ac:dyDescent="0.35">
      <c r="A25" s="12"/>
    </row>
    <row r="26" spans="1:1" x14ac:dyDescent="0.35">
      <c r="A26" s="12"/>
    </row>
    <row r="27" spans="1:1" x14ac:dyDescent="0.35">
      <c r="A27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дані</vt:lpstr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2022</cp:lastModifiedBy>
  <dcterms:created xsi:type="dcterms:W3CDTF">2024-06-09T17:08:13Z</dcterms:created>
  <dcterms:modified xsi:type="dcterms:W3CDTF">2025-09-08T06:20:20Z</dcterms:modified>
</cp:coreProperties>
</file>